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<sst xmlns="http://schemas.openxmlformats.org/spreadsheetml/2006/main" count="1" uniqueCount="1">
  <si>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m4 only: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</si>
</sst>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S4 - FT Scaling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825"/>
          <c:w val="0.869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Sheet1!$A$1:$A$8</c:f>
              <c:numCache/>
            </c:numRef>
          </c:xVal>
          <c:yVal>
            <c:numRef>
              <c:f>Sheet1!$F$1:$F$8</c:f>
              <c:numCache/>
            </c:numRef>
          </c:yVal>
          <c:smooth val="0"/>
        </c:ser>
        <c:ser>
          <c:idx val="1"/>
          <c:order val="1"/>
          <c:tx>
            <c:v>Ideal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Sheet1!$A$1:$A$8</c:f>
              <c:numCache/>
            </c:numRef>
          </c:xVal>
          <c:yVal>
            <c:numRef>
              <c:f>Sheet1!$G$1:$G$8</c:f>
              <c:numCache/>
            </c:numRef>
          </c:yVal>
          <c:smooth val="0"/>
        </c:ser>
        <c:axId val="47610662"/>
        <c:axId val="25842775"/>
      </c:scatterChart>
      <c:valAx>
        <c:axId val="47610662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2775"/>
        <c:crosses val="autoZero"/>
        <c:crossBetween val="midCat"/>
        <c:dispUnits/>
        <c:majorUnit val="1"/>
      </c:valAx>
      <c:valAx>
        <c:axId val="258427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10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75"/>
          <c:y val="0.29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438400" y="1781175"/>
        <a:ext cx="4933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N8" sqref="N8"/>
    </sheetView>
  </sheetViews>
  <sheetFormatPr defaultColWidth="9.140625" defaultRowHeight="12.75"/>
  <cols>
    <col min="8" max="8" width="10.140625" style="0" bestFit="1" customWidth="1"/>
  </cols>
  <sheetData>
    <row r="1" spans="1:15" ht="12.75">
      <c r="A1">
        <v>1</v>
      </c>
      <c r="B1">
        <f>2*60+53</f>
        <v>173</v>
      </c>
      <c r="C1">
        <f>$B$1/A1</f>
        <v>173</v>
      </c>
      <c r="D1">
        <f>120+28.344</f>
        <v>148.344</v>
      </c>
      <c r="E1">
        <f>$D$1/A1</f>
        <v>148.344</v>
      </c>
      <c r="F1">
        <f>D1/D$1*100</f>
        <v>100</v>
      </c>
      <c r="G1">
        <f>E1/E$1*100</f>
        <v>100</v>
      </c>
      <c r="H1" s="1">
        <v>333.3333333333333</v>
      </c>
      <c r="I1">
        <f>7*60+3.314</f>
        <v>423.314</v>
      </c>
      <c r="J1">
        <f>I$1/A1</f>
        <v>423.314</v>
      </c>
      <c r="L1" t="s">
        <v>0</v>
      </c>
      <c r="M1">
        <v>1</v>
      </c>
      <c r="N1">
        <v>412</v>
      </c>
      <c r="O1">
        <v>5.325</v>
      </c>
    </row>
    <row r="2" spans="1:15" ht="12.75">
      <c r="A2">
        <v>2</v>
      </c>
      <c r="B2">
        <f>104</f>
        <v>104</v>
      </c>
      <c r="C2">
        <f aca="true" t="shared" si="0" ref="C2:C8">$B$1/A2</f>
        <v>86.5</v>
      </c>
      <c r="D2">
        <v>88.85</v>
      </c>
      <c r="E2">
        <f aca="true" t="shared" si="1" ref="E2:E8">$D$1/A2</f>
        <v>74.172</v>
      </c>
      <c r="F2">
        <f aca="true" t="shared" si="2" ref="F2:G8">D2/D$1*100</f>
        <v>59.8945693792806</v>
      </c>
      <c r="G2">
        <f t="shared" si="2"/>
        <v>50</v>
      </c>
      <c r="J2">
        <f aca="true" t="shared" si="3" ref="J2:J8">I$1/A2</f>
        <v>211.657</v>
      </c>
      <c r="M2">
        <v>2</v>
      </c>
      <c r="N2">
        <v>2952</v>
      </c>
      <c r="O2">
        <v>16.06</v>
      </c>
    </row>
    <row r="3" spans="1:13" ht="12.75">
      <c r="A3">
        <v>3</v>
      </c>
      <c r="B3">
        <f>75</f>
        <v>75</v>
      </c>
      <c r="C3">
        <f t="shared" si="0"/>
        <v>57.666666666666664</v>
      </c>
      <c r="D3">
        <v>62.535</v>
      </c>
      <c r="E3">
        <f t="shared" si="1"/>
        <v>49.448</v>
      </c>
      <c r="F3">
        <f t="shared" si="2"/>
        <v>42.155395567060346</v>
      </c>
      <c r="G3">
        <f t="shared" si="2"/>
        <v>33.333333333333336</v>
      </c>
      <c r="J3">
        <f t="shared" si="3"/>
        <v>141.10466666666667</v>
      </c>
      <c r="M3">
        <v>3</v>
      </c>
    </row>
    <row r="4" spans="1:13" ht="12.75">
      <c r="A4">
        <v>4</v>
      </c>
      <c r="B4">
        <f>58.8</f>
        <v>58.8</v>
      </c>
      <c r="C4">
        <f t="shared" si="0"/>
        <v>43.25</v>
      </c>
      <c r="D4">
        <v>49.757</v>
      </c>
      <c r="E4">
        <f t="shared" si="1"/>
        <v>37.086</v>
      </c>
      <c r="F4">
        <f t="shared" si="2"/>
        <v>33.54163296122526</v>
      </c>
      <c r="G4">
        <f t="shared" si="2"/>
        <v>25</v>
      </c>
      <c r="J4">
        <f t="shared" si="3"/>
        <v>105.8285</v>
      </c>
      <c r="M4">
        <v>4</v>
      </c>
    </row>
    <row r="5" spans="1:13" ht="12.75">
      <c r="A5">
        <v>5</v>
      </c>
      <c r="B5">
        <f>50.51</f>
        <v>50.51</v>
      </c>
      <c r="C5">
        <f t="shared" si="0"/>
        <v>34.6</v>
      </c>
      <c r="D5">
        <v>40.95</v>
      </c>
      <c r="E5">
        <f t="shared" si="1"/>
        <v>29.668799999999997</v>
      </c>
      <c r="F5">
        <f t="shared" si="2"/>
        <v>27.60475651189128</v>
      </c>
      <c r="G5">
        <f t="shared" si="2"/>
        <v>20</v>
      </c>
      <c r="J5">
        <f t="shared" si="3"/>
        <v>84.6628</v>
      </c>
      <c r="M5">
        <v>5</v>
      </c>
    </row>
    <row r="6" spans="1:13" ht="12.75">
      <c r="A6">
        <v>6</v>
      </c>
      <c r="B6">
        <f>44.43</f>
        <v>44.43</v>
      </c>
      <c r="C6">
        <f t="shared" si="0"/>
        <v>28.833333333333332</v>
      </c>
      <c r="D6">
        <v>36.159</v>
      </c>
      <c r="E6">
        <f t="shared" si="1"/>
        <v>24.724</v>
      </c>
      <c r="F6">
        <f t="shared" si="2"/>
        <v>24.37510111632422</v>
      </c>
      <c r="G6">
        <f t="shared" si="2"/>
        <v>16.666666666666668</v>
      </c>
      <c r="J6">
        <f t="shared" si="3"/>
        <v>70.55233333333334</v>
      </c>
      <c r="M6">
        <v>6</v>
      </c>
    </row>
    <row r="7" spans="1:13" ht="12.75">
      <c r="A7">
        <v>7</v>
      </c>
      <c r="B7">
        <v>60</v>
      </c>
      <c r="C7">
        <f t="shared" si="0"/>
        <v>24.714285714285715</v>
      </c>
      <c r="D7">
        <v>32.773</v>
      </c>
      <c r="E7">
        <f t="shared" si="1"/>
        <v>21.192</v>
      </c>
      <c r="F7">
        <f t="shared" si="2"/>
        <v>22.09256862427871</v>
      </c>
      <c r="G7">
        <f t="shared" si="2"/>
        <v>14.285714285714288</v>
      </c>
      <c r="J7">
        <f t="shared" si="3"/>
        <v>60.47342857142858</v>
      </c>
      <c r="M7">
        <v>7</v>
      </c>
    </row>
    <row r="8" spans="1:15" ht="12.75">
      <c r="A8">
        <v>8</v>
      </c>
      <c r="B8">
        <f>92</f>
        <v>92</v>
      </c>
      <c r="C8">
        <f t="shared" si="0"/>
        <v>21.625</v>
      </c>
      <c r="D8">
        <v>29.068</v>
      </c>
      <c r="E8">
        <f t="shared" si="1"/>
        <v>18.543</v>
      </c>
      <c r="F8">
        <f t="shared" si="2"/>
        <v>19.59499541605997</v>
      </c>
      <c r="G8">
        <f t="shared" si="2"/>
        <v>12.5</v>
      </c>
      <c r="I8">
        <v>76.142</v>
      </c>
      <c r="J8">
        <f t="shared" si="3"/>
        <v>52.91425</v>
      </c>
      <c r="M8">
        <v>8</v>
      </c>
      <c r="N8">
        <v>4623</v>
      </c>
      <c r="O8">
        <v>12.899</v>
      </c>
    </row>
    <row r="9" spans="7:10" ht="12.75">
      <c r="G9">
        <f>G8/F8</f>
        <v>0.6379179854135131</v>
      </c>
      <c r="J9">
        <f>J8/I8</f>
        <v>0.6949416878989257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Bour</dc:creator>
  <cp:keywords/>
  <dc:description/>
  <cp:lastModifiedBy>Petr Bour</cp:lastModifiedBy>
  <dcterms:created xsi:type="dcterms:W3CDTF">2012-01-13T19:51:10Z</dcterms:created>
  <dcterms:modified xsi:type="dcterms:W3CDTF">2012-02-02T14:46:42Z</dcterms:modified>
  <cp:category/>
  <cp:version/>
  <cp:contentType/>
  <cp:contentStatus/>
</cp:coreProperties>
</file>